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fses\공유문서\2025년 과학창의대회\10-과학싹 큰잔치(10.18~19)\부스공모 심사\"/>
    </mc:Choice>
  </mc:AlternateContent>
  <xr:revisionPtr revIDLastSave="0" documentId="13_ncr:1_{221FD9A1-349A-45F6-8C96-113EB65797B5}" xr6:coauthVersionLast="36" xr6:coauthVersionMax="36" xr10:uidLastSave="{00000000-0000-0000-0000-000000000000}"/>
  <bookViews>
    <workbookView xWindow="0" yWindow="0" windowWidth="28800" windowHeight="13590" xr2:uid="{CE4B7BDC-2092-4263-8170-D1183A250B81}"/>
  </bookViews>
  <sheets>
    <sheet name="신청서" sheetId="2" r:id="rId1"/>
    <sheet name="운영계획" sheetId="3" r:id="rId2"/>
    <sheet name="개인정보" sheetId="4" r:id="rId3"/>
    <sheet name="운영비정산" sheetId="5" r:id="rId4"/>
  </sheets>
  <definedNames>
    <definedName name="_xlnm.Print_Area" localSheetId="2">개인정보!$A$1:$G$29</definedName>
    <definedName name="_xlnm.Print_Area" localSheetId="0">신청서!$A$1:$H$32</definedName>
    <definedName name="_xlnm.Print_Area" localSheetId="1">운영계획!$A$1:$H$19</definedName>
    <definedName name="_xlnm.Print_Area" localSheetId="3">운영비정산!$A$1:$H$35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4" l="1"/>
  <c r="F34" i="5"/>
  <c r="F18" i="3"/>
  <c r="D3" i="2"/>
  <c r="C1" i="3"/>
  <c r="D1" i="3" s="1"/>
  <c r="F32" i="5"/>
  <c r="C5" i="5"/>
  <c r="C4" i="5"/>
  <c r="E27" i="4"/>
  <c r="C4" i="3"/>
  <c r="F3" i="3"/>
  <c r="F16" i="3" s="1"/>
  <c r="C3" i="3"/>
  <c r="C24" i="5"/>
  <c r="H23" i="2"/>
  <c r="F29" i="2" s="1"/>
  <c r="C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26" authorId="0" shapeId="0" xr:uid="{527C7A3A-3BE2-41DC-94B0-830909AC24F6}">
      <text>
        <r>
          <rPr>
            <b/>
            <sz val="9"/>
            <color indexed="81"/>
            <rFont val="Tahoma"/>
            <family val="2"/>
            <charset val="129"/>
          </rPr>
          <t>반드시 입력</t>
        </r>
        <r>
          <rPr>
            <sz val="9"/>
            <color indexed="81"/>
            <rFont val="Tahoma"/>
            <family val="2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<sst xmlns="http://schemas.openxmlformats.org/spreadsheetml/2006/main" count="128" uniqueCount="117">
  <si>
    <t>[ 서식 8-1 ]</t>
    <phoneticPr fontId="2" type="noConversion"/>
  </si>
  <si>
    <t>물리</t>
    <phoneticPr fontId="2" type="noConversion"/>
  </si>
  <si>
    <t>유치원생</t>
    <phoneticPr fontId="2" type="noConversion"/>
  </si>
  <si>
    <t>화학</t>
    <phoneticPr fontId="2" type="noConversion"/>
  </si>
  <si>
    <t>초등학생</t>
    <phoneticPr fontId="2" type="noConversion"/>
  </si>
  <si>
    <t>참가자</t>
    <phoneticPr fontId="2" type="noConversion"/>
  </si>
  <si>
    <t>성  명</t>
    <phoneticPr fontId="2" type="noConversion"/>
  </si>
  <si>
    <t>홍길동</t>
    <phoneticPr fontId="2" type="noConversion"/>
  </si>
  <si>
    <t>학교(직장)명</t>
    <phoneticPr fontId="2" type="noConversion"/>
  </si>
  <si>
    <t>대한중학교</t>
    <phoneticPr fontId="2" type="noConversion"/>
  </si>
  <si>
    <t>생명과학</t>
    <phoneticPr fontId="2" type="noConversion"/>
  </si>
  <si>
    <t>중학생</t>
    <phoneticPr fontId="2" type="noConversion"/>
  </si>
  <si>
    <t>학교주소</t>
    <phoneticPr fontId="2" type="noConversion"/>
  </si>
  <si>
    <t>서울 성북구 아리랑로 17 민국밀딩 7층</t>
    <phoneticPr fontId="2" type="noConversion"/>
  </si>
  <si>
    <t>지구과학</t>
    <phoneticPr fontId="2" type="noConversion"/>
  </si>
  <si>
    <t>고등학생</t>
    <phoneticPr fontId="2" type="noConversion"/>
  </si>
  <si>
    <t>학교전화</t>
    <phoneticPr fontId="2" type="noConversion"/>
  </si>
  <si>
    <t>02-123-4567</t>
    <phoneticPr fontId="2" type="noConversion"/>
  </si>
  <si>
    <t>휴대전화</t>
    <phoneticPr fontId="2" type="noConversion"/>
  </si>
  <si>
    <t>010-1234-5678</t>
    <phoneticPr fontId="2" type="noConversion"/>
  </si>
  <si>
    <t>휴대전화 반드시 기록</t>
    <phoneticPr fontId="2" type="noConversion"/>
  </si>
  <si>
    <t>환경</t>
    <phoneticPr fontId="2" type="noConversion"/>
  </si>
  <si>
    <t>본인메일</t>
    <phoneticPr fontId="2" type="noConversion"/>
  </si>
  <si>
    <t>abcdef@sss.com</t>
    <phoneticPr fontId="2" type="noConversion"/>
  </si>
  <si>
    <t>모든 연락은 메일로 합니다.</t>
    <phoneticPr fontId="2" type="noConversion"/>
  </si>
  <si>
    <t>공통</t>
    <phoneticPr fontId="2" type="noConversion"/>
  </si>
  <si>
    <t>활동</t>
    <phoneticPr fontId="2" type="noConversion"/>
  </si>
  <si>
    <t>영역</t>
    <phoneticPr fontId="2" type="noConversion"/>
  </si>
  <si>
    <t>체험대상</t>
    <phoneticPr fontId="2" type="noConversion"/>
  </si>
  <si>
    <t>중학생</t>
  </si>
  <si>
    <t>입력 칸을 클릭한 후, 우측의 역삼각형▼을 클릭하여 선택</t>
    <phoneticPr fontId="2" type="noConversion"/>
  </si>
  <si>
    <t>내용</t>
    <phoneticPr fontId="2" type="noConversion"/>
  </si>
  <si>
    <t>제목</t>
    <phoneticPr fontId="2" type="noConversion"/>
  </si>
  <si>
    <t>광섬유 활용 조명 만들기</t>
    <phoneticPr fontId="2" type="noConversion"/>
  </si>
  <si>
    <t>간단설명</t>
    <phoneticPr fontId="2" type="noConversion"/>
  </si>
  <si>
    <t>광섬유를 이용하여 장식 겸 조명 장치를 제작하는 체험활동</t>
    <phoneticPr fontId="2" type="noConversion"/>
  </si>
  <si>
    <t>상세설명은 붙임 서식으로</t>
    <phoneticPr fontId="2" type="noConversion"/>
  </si>
  <si>
    <t>활동비</t>
    <phoneticPr fontId="2" type="noConversion"/>
  </si>
  <si>
    <t>항목</t>
    <phoneticPr fontId="2" type="noConversion"/>
  </si>
  <si>
    <t>금액</t>
    <phoneticPr fontId="2" type="noConversion"/>
  </si>
  <si>
    <t>산출 근거</t>
    <phoneticPr fontId="2" type="noConversion"/>
  </si>
  <si>
    <t>재료비</t>
    <phoneticPr fontId="2" type="noConversion"/>
  </si>
  <si>
    <t>식비</t>
    <phoneticPr fontId="2" type="noConversion"/>
  </si>
  <si>
    <t>합계</t>
    <phoneticPr fontId="2" type="noConversion"/>
  </si>
  <si>
    <t>은행명</t>
    <phoneticPr fontId="2" type="noConversion"/>
  </si>
  <si>
    <t>농협</t>
    <phoneticPr fontId="2" type="noConversion"/>
  </si>
  <si>
    <t>계좌번호</t>
    <phoneticPr fontId="2" type="noConversion"/>
  </si>
  <si>
    <t>123-00-123456</t>
    <phoneticPr fontId="2" type="noConversion"/>
  </si>
  <si>
    <t>예금주</t>
    <phoneticPr fontId="2" type="noConversion"/>
  </si>
  <si>
    <t xml:space="preserve">  본인은 과학 싹 큰 잔치 과학 실험·시연 부스활동에 참가를 신청하며, 위와같이
실험·시연 운영 활동비를 지원 받고자 합니다.</t>
    <phoneticPr fontId="2" type="noConversion"/>
  </si>
  <si>
    <t>신청자</t>
    <phoneticPr fontId="2" type="noConversion"/>
  </si>
  <si>
    <t>인</t>
    <phoneticPr fontId="2" type="noConversion"/>
  </si>
  <si>
    <t>한국과학교육단체총연합회장 귀하</t>
    <phoneticPr fontId="2" type="noConversion"/>
  </si>
  <si>
    <t>[ 서식 8-2 ]</t>
    <phoneticPr fontId="2" type="noConversion"/>
  </si>
  <si>
    <t>이벤트 부스 신청의 경우 □칸 클릭</t>
    <phoneticPr fontId="2" type="noConversion"/>
  </si>
  <si>
    <t>활동 제목</t>
    <phoneticPr fontId="2" type="noConversion"/>
  </si>
  <si>
    <t xml:space="preserve">성명 </t>
    <phoneticPr fontId="2" type="noConversion"/>
  </si>
  <si>
    <t>[ 서식 8-3 ]</t>
    <phoneticPr fontId="2" type="noConversion"/>
  </si>
  <si>
    <t>개인정보 수집 및 이용[제3자 제공] 동의서</t>
    <phoneticPr fontId="2" type="noConversion"/>
  </si>
  <si>
    <t xml:space="preserve">  하단의 생년월일 입력</t>
    <phoneticPr fontId="2" type="noConversion"/>
  </si>
  <si>
    <t>한국과교총에서는 [ 과학 싹 큰 잔치] 참여와 관련하여 귀하의 개인정보를 아래와 
같이 수집·이용하고자 합니다.   다음의 사항에 대해 충분히 읽어보신 후 동의 여부를 
체크, 서명하여 주시기 바랍니다.</t>
    <phoneticPr fontId="2" type="noConversion"/>
  </si>
  <si>
    <t>▶ 개인정보 수집 및 이용 동의 [고유식별정보]</t>
  </si>
  <si>
    <t>수집·이용하려는 
개인정보의 항목</t>
    <phoneticPr fontId="2" type="noConversion"/>
  </si>
  <si>
    <t>개인정보의 
수집·이용 목적</t>
    <phoneticPr fontId="2" type="noConversion"/>
  </si>
  <si>
    <t>개인정보 이용기간 및 보유기간</t>
  </si>
  <si>
    <t>성명, 소속,  주소, 
연락처, 메일</t>
    <phoneticPr fontId="2" type="noConversion"/>
  </si>
  <si>
    <t>과학 싹 큰 잔치 참여를
위한 본인확인 및 결과 
알림 자료</t>
    <phoneticPr fontId="2" type="noConversion"/>
  </si>
  <si>
    <t>참여 및 결과 발표, 등록과 관련 
사용목적이 종료되는 때까지 
보유, 이용, 보관</t>
    <phoneticPr fontId="2" type="noConversion"/>
  </si>
  <si>
    <r>
      <t>※ 귀하께서는 개인정보 제공 및 활용에 거부할 권리가 있습니다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다만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동의하시지 
   않을 경우에 심사 대상에서 제외됩니다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대회 참여에 필요한 개인정보는 대회 업무
   이외의 다른 목적으로 사용하지 않습니다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</si>
  <si>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t>동의함</t>
    <phoneticPr fontId="2" type="noConversion"/>
  </si>
  <si>
    <t>동의하지 않음</t>
    <phoneticPr fontId="2" type="noConversion"/>
  </si>
  <si>
    <t>동의 여부 □칸 클릭</t>
    <phoneticPr fontId="2" type="noConversion"/>
  </si>
  <si>
    <t>▶ 개인정보의 제3자 제공 동의 [고유식별정보]</t>
  </si>
  <si>
    <t>개인정보를 
제공 받는 자</t>
    <phoneticPr fontId="2" type="noConversion"/>
  </si>
  <si>
    <t>제공하는 
개인정보의 항목</t>
    <phoneticPr fontId="2" type="noConversion"/>
  </si>
  <si>
    <t>개인정보를 제공받는 자의 
개인정보 이용목적</t>
    <phoneticPr fontId="2" type="noConversion"/>
  </si>
  <si>
    <t>관공서</t>
  </si>
  <si>
    <t>성명, 생년월일, 주소, 
연락처</t>
    <phoneticPr fontId="2" type="noConversion"/>
  </si>
  <si>
    <t>연구관련 이력 조회, 수상 관련 
결격사유 조회</t>
    <phoneticPr fontId="2" type="noConversion"/>
  </si>
  <si>
    <r>
      <t>※ 귀하께서는 개인정보 제공 및 활용에 거부할 권리가 있습니다</t>
    </r>
    <r>
      <rPr>
        <sz val="12"/>
        <color rgb="FF000000"/>
        <rFont val="맑은 고딕"/>
        <family val="3"/>
        <charset val="129"/>
        <scheme val="minor"/>
      </rPr>
      <t xml:space="preserve">. 
   </t>
    </r>
    <r>
      <rPr>
        <sz val="12"/>
        <color rgb="FF000000"/>
        <rFont val="함초롬바탕"/>
        <family val="1"/>
        <charset val="129"/>
      </rPr>
      <t>다만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동의하시지 않을 경우에 심사 대상에서 제외됩니다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대회 참여에
   필요한 개인정보는 대회 업무 이외의 다른 목적으로 사용하지 않습니다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</si>
  <si>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r>
      <t>※ 본인은 본 『개인정보의 수집 및 이용</t>
    </r>
    <r>
      <rPr>
        <sz val="12"/>
        <color rgb="FF000000"/>
        <rFont val="맑은 고딕"/>
        <family val="3"/>
        <charset val="129"/>
        <scheme val="minor"/>
      </rPr>
      <t>(</t>
    </r>
    <r>
      <rPr>
        <sz val="12"/>
        <color rgb="FF000000"/>
        <rFont val="함초롬바탕"/>
        <family val="1"/>
        <charset val="129"/>
      </rPr>
      <t>제</t>
    </r>
    <r>
      <rPr>
        <sz val="12"/>
        <color rgb="FF000000"/>
        <rFont val="맑은 고딕"/>
        <family val="3"/>
        <charset val="129"/>
        <scheme val="minor"/>
      </rPr>
      <t>3</t>
    </r>
    <r>
      <rPr>
        <sz val="12"/>
        <color rgb="FF000000"/>
        <rFont val="함초롬바탕"/>
        <family val="1"/>
        <charset val="129"/>
      </rPr>
      <t>자 제공</t>
    </r>
    <r>
      <rPr>
        <sz val="12"/>
        <color rgb="FF000000"/>
        <rFont val="맑은 고딕"/>
        <family val="3"/>
        <charset val="129"/>
        <scheme val="minor"/>
      </rPr>
      <t xml:space="preserve">) </t>
    </r>
    <r>
      <rPr>
        <sz val="12"/>
        <color rgb="FF000000"/>
        <rFont val="함초롬바탕"/>
        <family val="1"/>
        <charset val="129"/>
      </rPr>
      <t>동의서』 내용을 읽고 명확히 
   이해하였으며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이에 동의합니다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</si>
  <si>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t>생년월일</t>
    <phoneticPr fontId="2" type="noConversion"/>
  </si>
  <si>
    <t>생년월일 입력</t>
    <phoneticPr fontId="2" type="noConversion"/>
  </si>
  <si>
    <t>성      명</t>
    <phoneticPr fontId="2" type="noConversion"/>
  </si>
  <si>
    <t>인(서명)</t>
    <phoneticPr fontId="2" type="noConversion"/>
  </si>
  <si>
    <t>[ 서식 8-4 ]</t>
    <phoneticPr fontId="2" type="noConversion"/>
  </si>
  <si>
    <t>과학 싹 큰 잔치 운영 활동비 정산서</t>
    <phoneticPr fontId="2" type="noConversion"/>
  </si>
  <si>
    <t>집행내역</t>
    <phoneticPr fontId="2" type="noConversion"/>
  </si>
  <si>
    <t>영수증번호</t>
    <phoneticPr fontId="2" type="noConversion"/>
  </si>
  <si>
    <t>중식비</t>
    <phoneticPr fontId="2" type="noConversion"/>
  </si>
  <si>
    <t>부스 재료비</t>
    <phoneticPr fontId="2" type="noConversion"/>
  </si>
  <si>
    <t>위와 같이 부스 활동 지원금 사용 집행 정산서를 제출합니다.</t>
    <phoneticPr fontId="2" type="noConversion"/>
  </si>
  <si>
    <t>붙임 : 영수증 및 관련 서류 1부</t>
    <phoneticPr fontId="2" type="noConversion"/>
  </si>
  <si>
    <t>신청자 :</t>
    <phoneticPr fontId="2" type="noConversion"/>
  </si>
  <si>
    <t>날짜를 입력</t>
    <phoneticPr fontId="2" type="noConversion"/>
  </si>
  <si>
    <t xml:space="preserve">강제 줄바꿈은
  Alt + Enter
</t>
    <phoneticPr fontId="2" type="noConversion"/>
  </si>
  <si>
    <t>날짜 입력</t>
    <phoneticPr fontId="2" type="noConversion"/>
  </si>
  <si>
    <t>이벤트 부스 여부</t>
    <phoneticPr fontId="2" type="noConversion"/>
  </si>
  <si>
    <t>○</t>
    <phoneticPr fontId="2" type="noConversion"/>
  </si>
  <si>
    <t>X</t>
    <phoneticPr fontId="2" type="noConversion"/>
  </si>
  <si>
    <t>과학 싹 큰 잔치 이벤트 부스 운영계획서</t>
    <phoneticPr fontId="2" type="noConversion"/>
  </si>
  <si>
    <t>소 속</t>
    <phoneticPr fontId="2" type="noConversion"/>
  </si>
  <si>
    <t>성명</t>
    <phoneticPr fontId="2" type="noConversion"/>
  </si>
  <si>
    <t>주 소</t>
    <phoneticPr fontId="2" type="noConversion"/>
  </si>
  <si>
    <t>운영
내용</t>
    <phoneticPr fontId="2" type="noConversion"/>
  </si>
  <si>
    <t>1. 프로그램 개요</t>
    <phoneticPr fontId="2" type="noConversion"/>
  </si>
  <si>
    <t>2. 프로그램 소개</t>
    <phoneticPr fontId="2" type="noConversion"/>
  </si>
  <si>
    <t>3. 운영계획</t>
    <phoneticPr fontId="2" type="noConversion"/>
  </si>
  <si>
    <t>본인은 [과학싹큰잔치] 이벤트 부스 운영 계획서를 위와 같이 제출합니다.</t>
    <phoneticPr fontId="2" type="noConversion"/>
  </si>
  <si>
    <t xml:space="preserve"> 과학 싹 큰 잔치 부스 운영 신청서</t>
    <phoneticPr fontId="2" type="noConversion"/>
  </si>
  <si>
    <t>식비</t>
    <phoneticPr fontId="2" type="noConversion"/>
  </si>
  <si>
    <t>제작비</t>
    <phoneticPr fontId="2" type="noConversion"/>
  </si>
  <si>
    <t>공통</t>
  </si>
  <si>
    <t>* 본인은 부스 운영의 내용에서 타인의 저작권을 침해하지 않겠습니다.
* 학생봉사활동은 1일 8명까지 가능(1일 최대 6시간)</t>
    <phoneticPr fontId="2" type="noConversion"/>
  </si>
  <si>
    <t>* 학생 봉사활동은 1일 16명까지 가능(1일 최대 6시간)</t>
    <phoneticPr fontId="2" type="noConversion"/>
  </si>
  <si>
    <t>2025-09-</t>
    <phoneticPr fontId="2" type="noConversion"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</si>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</sst>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&quot;년&quot;\ m&quot;월&quot;\ d&quot;일&quot;;@"/>
  </numFmts>
  <fonts count="2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2"/>
      <color rgb="FFFF0000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2"/>
      <color rgb="FF000000"/>
      <name val="함초롬바탕"/>
      <family val="1"/>
      <charset val="129"/>
    </font>
    <font>
      <sz val="10"/>
      <color rgb="FF000000"/>
      <name val="맑은 고딕"/>
      <family val="3"/>
      <charset val="129"/>
      <scheme val="minor"/>
    </font>
    <font>
      <b/>
      <sz val="12"/>
      <color rgb="FF000000"/>
      <name val="함초롬바탕"/>
      <family val="1"/>
      <charset val="129"/>
    </font>
    <font>
      <sz val="11"/>
      <color rgb="FF000000"/>
      <name val="휴먼명조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  <charset val="129"/>
    </font>
    <font>
      <sz val="9"/>
      <color indexed="81"/>
      <name val="Tahoma"/>
      <family val="2"/>
      <charset val="129"/>
    </font>
    <font>
      <sz val="11"/>
      <color theme="0"/>
      <name val="맑은 고딕"/>
      <family val="2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BEF"/>
        <bgColor indexed="64"/>
      </patternFill>
    </fill>
  </fills>
  <borders count="35">
    <border>
      <left/>
      <right/>
      <top/>
      <bottom/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medium">
        <color theme="8" tint="-0.2499465926084170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8" tint="-0.24994659260841701"/>
      </right>
      <top style="thin">
        <color indexed="64"/>
      </top>
      <bottom style="thin">
        <color indexed="64"/>
      </bottom>
      <diagonal/>
    </border>
    <border>
      <left style="medium">
        <color theme="8" tint="-0.2499465926084170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theme="8" tint="-0.24994659260841701"/>
      </right>
      <top style="thin">
        <color indexed="64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 applyProtection="1">
      <alignment vertical="center" shrinkToFit="1"/>
      <protection locked="0"/>
    </xf>
    <xf numFmtId="41" fontId="3" fillId="0" borderId="5" xfId="1" applyFont="1" applyFill="1" applyBorder="1" applyAlignment="1" applyProtection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wrapText="1"/>
    </xf>
    <xf numFmtId="41" fontId="3" fillId="0" borderId="16" xfId="1" applyFont="1" applyFill="1" applyBorder="1" applyAlignment="1" applyProtection="1">
      <alignment horizontal="center" vertical="center" wrapText="1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0" fillId="0" borderId="23" xfId="0" applyBorder="1">
      <alignment vertical="center"/>
    </xf>
    <xf numFmtId="176" fontId="7" fillId="0" borderId="0" xfId="0" applyNumberFormat="1" applyFont="1">
      <alignment vertical="center"/>
    </xf>
    <xf numFmtId="176" fontId="7" fillId="0" borderId="24" xfId="0" applyNumberFormat="1" applyFont="1" applyBorder="1">
      <alignment vertical="center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24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4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1" fontId="7" fillId="0" borderId="0" xfId="1" applyFont="1" applyAlignment="1">
      <alignment horizontal="left" vertical="center" indent="1"/>
    </xf>
    <xf numFmtId="0" fontId="18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Protection="1">
      <alignment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Protection="1">
      <alignment vertical="center"/>
      <protection locked="0"/>
    </xf>
    <xf numFmtId="0" fontId="3" fillId="3" borderId="6" xfId="0" applyFont="1" applyFill="1" applyBorder="1" applyProtection="1">
      <alignment vertical="center"/>
      <protection locked="0"/>
    </xf>
    <xf numFmtId="41" fontId="3" fillId="0" borderId="33" xfId="1" applyFont="1" applyBorder="1">
      <alignment vertical="center"/>
    </xf>
    <xf numFmtId="0" fontId="3" fillId="0" borderId="31" xfId="0" applyFont="1" applyBorder="1">
      <alignment vertical="center"/>
    </xf>
    <xf numFmtId="41" fontId="7" fillId="0" borderId="0" xfId="1" applyFont="1">
      <alignment vertical="center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25" fillId="2" borderId="2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7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1" fontId="3" fillId="3" borderId="2" xfId="1" applyFont="1" applyFill="1" applyBorder="1" applyAlignment="1" applyProtection="1">
      <alignment horizontal="left" vertical="center" indent="1" shrinkToFit="1"/>
      <protection locked="0"/>
    </xf>
    <xf numFmtId="41" fontId="3" fillId="3" borderId="3" xfId="1" applyFont="1" applyFill="1" applyBorder="1" applyAlignment="1" applyProtection="1">
      <alignment horizontal="left" vertical="center" indent="1" shrinkToFit="1"/>
      <protection locked="0"/>
    </xf>
    <xf numFmtId="0" fontId="3" fillId="3" borderId="5" xfId="0" applyFont="1" applyFill="1" applyBorder="1" applyAlignment="1" applyProtection="1">
      <alignment horizontal="left" vertical="center" indent="1" shrinkToFit="1"/>
      <protection locked="0"/>
    </xf>
    <xf numFmtId="0" fontId="3" fillId="3" borderId="6" xfId="0" applyFont="1" applyFill="1" applyBorder="1" applyAlignment="1" applyProtection="1">
      <alignment horizontal="left" vertical="center" indent="1" shrinkToFit="1"/>
      <protection locked="0"/>
    </xf>
    <xf numFmtId="0" fontId="3" fillId="3" borderId="5" xfId="0" applyFont="1" applyFill="1" applyBorder="1" applyAlignment="1" applyProtection="1">
      <alignment horizontal="center" vertical="center" shrinkToFit="1"/>
      <protection locked="0"/>
    </xf>
    <xf numFmtId="0" fontId="3" fillId="3" borderId="5" xfId="0" applyFont="1" applyFill="1" applyBorder="1" applyAlignment="1" applyProtection="1">
      <alignment horizontal="left" vertical="center" shrinkToFit="1"/>
      <protection locked="0"/>
    </xf>
    <xf numFmtId="0" fontId="3" fillId="3" borderId="6" xfId="0" applyFont="1" applyFill="1" applyBorder="1" applyAlignment="1" applyProtection="1">
      <alignment horizontal="left" vertical="center" shrinkToFit="1"/>
      <protection locked="0"/>
    </xf>
    <xf numFmtId="0" fontId="22" fillId="0" borderId="34" xfId="0" applyFont="1" applyBorder="1" applyAlignment="1">
      <alignment horizontal="right" vertical="center"/>
    </xf>
    <xf numFmtId="0" fontId="22" fillId="0" borderId="28" xfId="0" applyFont="1" applyBorder="1" applyAlignment="1">
      <alignment horizontal="righ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 shrinkToFit="1"/>
      <protection locked="0"/>
    </xf>
    <xf numFmtId="0" fontId="3" fillId="3" borderId="10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12" xfId="0" applyFont="1" applyFill="1" applyBorder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12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shrinkToFit="1"/>
      <protection locked="0"/>
    </xf>
    <xf numFmtId="0" fontId="3" fillId="3" borderId="11" xfId="0" applyFont="1" applyFill="1" applyBorder="1" applyAlignment="1" applyProtection="1">
      <alignment horizontal="left" vertical="center" shrinkToFit="1"/>
      <protection locked="0"/>
    </xf>
    <xf numFmtId="0" fontId="3" fillId="3" borderId="12" xfId="0" applyFont="1" applyFill="1" applyBorder="1" applyAlignment="1" applyProtection="1">
      <alignment horizontal="left" vertical="center" shrinkToFit="1"/>
      <protection locked="0"/>
    </xf>
    <xf numFmtId="176" fontId="7" fillId="5" borderId="0" xfId="0" applyNumberFormat="1" applyFont="1" applyFill="1" applyAlignment="1" applyProtection="1">
      <alignment horizontal="center" vertical="center"/>
      <protection locked="0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shrinkToFit="1"/>
      <protection locked="0"/>
    </xf>
    <xf numFmtId="0" fontId="7" fillId="4" borderId="17" xfId="0" applyFont="1" applyFill="1" applyBorder="1" applyAlignment="1">
      <alignment horizontal="left" vertical="center" wrapText="1" indent="1"/>
    </xf>
    <xf numFmtId="0" fontId="7" fillId="4" borderId="18" xfId="0" applyFont="1" applyFill="1" applyBorder="1" applyAlignment="1">
      <alignment horizontal="left" vertical="center" wrapText="1" indent="1"/>
    </xf>
    <xf numFmtId="0" fontId="7" fillId="4" borderId="19" xfId="0" applyFont="1" applyFill="1" applyBorder="1" applyAlignment="1">
      <alignment horizontal="left" vertical="center" wrapText="1" indent="1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1" fontId="24" fillId="0" borderId="2" xfId="0" applyNumberFormat="1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2" borderId="13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/>
    </xf>
    <xf numFmtId="0" fontId="26" fillId="2" borderId="32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/>
    </xf>
    <xf numFmtId="0" fontId="26" fillId="2" borderId="6" xfId="0" applyFont="1" applyFill="1" applyBorder="1" applyAlignment="1">
      <alignment horizontal="left" vertical="center"/>
    </xf>
    <xf numFmtId="0" fontId="24" fillId="7" borderId="5" xfId="0" applyFont="1" applyFill="1" applyBorder="1" applyAlignment="1" applyProtection="1">
      <alignment horizontal="left" vertical="center" wrapText="1"/>
      <protection locked="0" hidden="1"/>
    </xf>
    <xf numFmtId="0" fontId="24" fillId="7" borderId="6" xfId="0" applyFont="1" applyFill="1" applyBorder="1" applyAlignment="1" applyProtection="1">
      <alignment horizontal="left" vertical="center" wrapText="1"/>
      <protection locked="0" hidden="1"/>
    </xf>
    <xf numFmtId="0" fontId="24" fillId="7" borderId="33" xfId="0" applyFont="1" applyFill="1" applyBorder="1" applyAlignment="1" applyProtection="1">
      <alignment horizontal="left" vertical="center" wrapText="1"/>
      <protection locked="0" hidden="1"/>
    </xf>
    <xf numFmtId="0" fontId="24" fillId="7" borderId="31" xfId="0" applyFont="1" applyFill="1" applyBorder="1" applyAlignment="1" applyProtection="1">
      <alignment horizontal="left" vertical="center" wrapText="1"/>
      <protection locked="0" hidden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 indent="1"/>
    </xf>
    <xf numFmtId="0" fontId="15" fillId="0" borderId="0" xfId="0" applyFont="1" applyAlignment="1">
      <alignment horizontal="left" vertical="center"/>
    </xf>
    <xf numFmtId="0" fontId="13" fillId="0" borderId="32" xfId="0" applyFont="1" applyBorder="1" applyAlignment="1">
      <alignment horizontal="left" vertical="center" wrapText="1" indent="1"/>
    </xf>
    <xf numFmtId="0" fontId="13" fillId="0" borderId="33" xfId="0" applyFont="1" applyBorder="1" applyAlignment="1">
      <alignment horizontal="left" vertical="center" wrapText="1" indent="1"/>
    </xf>
    <xf numFmtId="0" fontId="13" fillId="0" borderId="31" xfId="0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76" fontId="7" fillId="6" borderId="0" xfId="0" applyNumberFormat="1" applyFont="1" applyFill="1" applyAlignment="1" applyProtection="1">
      <alignment horizontal="left" vertical="center" indent="1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176" fontId="3" fillId="7" borderId="0" xfId="0" applyNumberFormat="1" applyFont="1" applyFill="1" applyAlignment="1" applyProtection="1">
      <alignment horizontal="center" vertical="center"/>
      <protection locked="0"/>
    </xf>
    <xf numFmtId="0" fontId="7" fillId="2" borderId="3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1" fontId="3" fillId="0" borderId="2" xfId="1" applyFont="1" applyFill="1" applyBorder="1" applyAlignment="1" applyProtection="1">
      <alignment horizontal="left" vertical="center" indent="1"/>
      <protection locked="0"/>
    </xf>
    <xf numFmtId="41" fontId="3" fillId="0" borderId="3" xfId="1" applyFont="1" applyFill="1" applyBorder="1" applyAlignment="1" applyProtection="1">
      <alignment horizontal="left" vertical="center" indent="1"/>
      <protection locked="0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41" fontId="3" fillId="0" borderId="33" xfId="1" applyFont="1" applyFill="1" applyBorder="1" applyAlignment="1" applyProtection="1">
      <alignment horizontal="left" vertical="center" indent="1"/>
      <protection locked="0"/>
    </xf>
    <xf numFmtId="41" fontId="3" fillId="0" borderId="31" xfId="1" applyFont="1" applyFill="1" applyBorder="1" applyAlignment="1" applyProtection="1">
      <alignment horizontal="left" vertical="center" indent="1"/>
      <protection locked="0"/>
    </xf>
  </cellXfs>
  <cellStyles count="2">
    <cellStyle name="쉼표 [0] 2" xfId="1" xr:uid="{5644672D-5359-41F0-AF9A-8D9C87BB5401}"/>
    <cellStyle name="표준" xfId="0" builtinId="0"/>
  </cellStyles>
  <dxfs count="1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FFFBE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19050</xdr:rowOff>
    </xdr:from>
    <xdr:to>
      <xdr:col>7</xdr:col>
      <xdr:colOff>828842</xdr:colOff>
      <xdr:row>1</xdr:row>
      <xdr:rowOff>200025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9050"/>
          <a:ext cx="371642" cy="40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800100</xdr:colOff>
      <xdr:row>0</xdr:row>
      <xdr:rowOff>19050</xdr:rowOff>
    </xdr:from>
    <xdr:to>
      <xdr:col>7</xdr:col>
      <xdr:colOff>1168567</xdr:colOff>
      <xdr:row>1</xdr:row>
      <xdr:rowOff>209550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19050"/>
          <a:ext cx="368467" cy="400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10</xdr:row>
          <xdr:rowOff>171450</xdr:rowOff>
        </xdr:from>
        <xdr:to>
          <xdr:col>1</xdr:col>
          <xdr:colOff>38100</xdr:colOff>
          <xdr:row>12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10</xdr:row>
          <xdr:rowOff>171450</xdr:rowOff>
        </xdr:from>
        <xdr:to>
          <xdr:col>3</xdr:col>
          <xdr:colOff>876300</xdr:colOff>
          <xdr:row>12</xdr:row>
          <xdr:rowOff>9525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18</xdr:row>
          <xdr:rowOff>171450</xdr:rowOff>
        </xdr:from>
        <xdr:to>
          <xdr:col>1</xdr:col>
          <xdr:colOff>38100</xdr:colOff>
          <xdr:row>20</xdr:row>
          <xdr:rowOff>28575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18</xdr:row>
          <xdr:rowOff>171450</xdr:rowOff>
        </xdr:from>
        <xdr:to>
          <xdr:col>3</xdr:col>
          <xdr:colOff>876300</xdr:colOff>
          <xdr:row>20</xdr:row>
          <xdr:rowOff>28575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504825</xdr:colOff>
      <xdr:row>0</xdr:row>
      <xdr:rowOff>66675</xdr:rowOff>
    </xdr:from>
    <xdr:to>
      <xdr:col>6</xdr:col>
      <xdr:colOff>873292</xdr:colOff>
      <xdr:row>1</xdr:row>
      <xdr:rowOff>257175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66675"/>
          <a:ext cx="368467" cy="400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2</xdr:row>
      <xdr:rowOff>190500</xdr:rowOff>
    </xdr:from>
    <xdr:to>
      <xdr:col>19</xdr:col>
      <xdr:colOff>104775</xdr:colOff>
      <xdr:row>23</xdr:row>
      <xdr:rowOff>190500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419975" y="733425"/>
          <a:ext cx="6315075" cy="5876925"/>
        </a:xfrm>
        <a:prstGeom prst="rect">
          <a:avLst/>
        </a:prstGeom>
        <a:solidFill>
          <a:srgbClr val="FBF612">
            <a:alpha val="50196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 b="1">
              <a:solidFill>
                <a:schemeClr val="tx1"/>
              </a:solidFill>
            </a:rPr>
            <a:t>영수증 제시 예시</a:t>
          </a:r>
        </a:p>
      </xdr:txBody>
    </xdr:sp>
    <xdr:clientData/>
  </xdr:twoCellAnchor>
  <xdr:twoCellAnchor editAs="oneCell">
    <xdr:from>
      <xdr:col>7</xdr:col>
      <xdr:colOff>571500</xdr:colOff>
      <xdr:row>0</xdr:row>
      <xdr:rowOff>38100</xdr:rowOff>
    </xdr:from>
    <xdr:to>
      <xdr:col>7</xdr:col>
      <xdr:colOff>939967</xdr:colOff>
      <xdr:row>1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6900" y="38100"/>
          <a:ext cx="368467" cy="400050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4</xdr:row>
      <xdr:rowOff>123825</xdr:rowOff>
    </xdr:from>
    <xdr:to>
      <xdr:col>14</xdr:col>
      <xdr:colOff>175260</xdr:colOff>
      <xdr:row>19</xdr:row>
      <xdr:rowOff>40005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24775" y="1171575"/>
          <a:ext cx="2651760" cy="4145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257175</xdr:colOff>
      <xdr:row>4</xdr:row>
      <xdr:rowOff>142875</xdr:rowOff>
    </xdr:from>
    <xdr:to>
      <xdr:col>18</xdr:col>
      <xdr:colOff>546735</xdr:colOff>
      <xdr:row>16</xdr:row>
      <xdr:rowOff>762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58450" y="1190625"/>
          <a:ext cx="3032760" cy="322973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16</xdr:col>
      <xdr:colOff>161925</xdr:colOff>
      <xdr:row>3</xdr:row>
      <xdr:rowOff>142874</xdr:rowOff>
    </xdr:from>
    <xdr:to>
      <xdr:col>18</xdr:col>
      <xdr:colOff>171451</xdr:colOff>
      <xdr:row>4</xdr:row>
      <xdr:rowOff>285749</xdr:rowOff>
    </xdr:to>
    <xdr:sp macro="" textlink="">
      <xdr:nvSpPr>
        <xdr:cNvPr id="6" name="말풍선: 타원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1734800" y="904874"/>
          <a:ext cx="1381126" cy="428625"/>
        </a:xfrm>
        <a:prstGeom prst="wedgeEllipseCallout">
          <a:avLst>
            <a:gd name="adj1" fmla="val -91666"/>
            <a:gd name="adj2" fmla="val 26786"/>
          </a:avLst>
        </a:prstGeom>
        <a:solidFill>
          <a:srgbClr val="FBF612">
            <a:alpha val="50196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>
              <a:solidFill>
                <a:schemeClr val="tx1"/>
              </a:solidFill>
            </a:rPr>
            <a:t>영수증 번호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A7AE-42BE-454E-BE48-ED3CB37536A4}">
  <dimension ref="A1:N32"/>
  <sheetViews>
    <sheetView tabSelected="1" view="pageBreakPreview" zoomScaleNormal="100" zoomScaleSheetLayoutView="100" workbookViewId="0">
      <pane ySplit="2" topLeftCell="A3" activePane="bottomLeft" state="frozen"/>
      <selection pane="bottomLeft" activeCell="J12" sqref="J12"/>
    </sheetView>
  </sheetViews>
  <sheetFormatPr defaultColWidth="9" defaultRowHeight="16.5"/>
  <cols>
    <col min="1" max="1" width="10.25" customWidth="1"/>
    <col min="2" max="2" width="10.125" customWidth="1"/>
    <col min="3" max="3" width="10.25" customWidth="1"/>
    <col min="4" max="4" width="9.125" customWidth="1"/>
    <col min="5" max="5" width="11.5" customWidth="1"/>
    <col min="8" max="8" width="11.375" customWidth="1"/>
  </cols>
  <sheetData>
    <row r="1" spans="1:14" ht="17.25">
      <c r="A1" s="1" t="s">
        <v>0</v>
      </c>
      <c r="B1" s="1"/>
      <c r="C1" s="1"/>
      <c r="D1" s="1"/>
      <c r="E1" s="1"/>
      <c r="F1" s="1"/>
      <c r="G1" s="1"/>
      <c r="H1" s="1"/>
    </row>
    <row r="2" spans="1:14" ht="32.25" thickBot="1">
      <c r="A2" s="50" t="s">
        <v>109</v>
      </c>
      <c r="B2" s="50"/>
      <c r="C2" s="50"/>
      <c r="D2" s="50"/>
      <c r="E2" s="50"/>
      <c r="F2" s="50"/>
      <c r="G2" s="50"/>
      <c r="H2" s="50"/>
      <c r="I2" s="2" t="s">
        <v>99</v>
      </c>
      <c r="M2" s="2" t="s">
        <v>1</v>
      </c>
      <c r="N2" s="3" t="s">
        <v>2</v>
      </c>
    </row>
    <row r="3" spans="1:14" ht="23.25" customHeight="1" thickBot="1">
      <c r="A3" s="61" t="s">
        <v>97</v>
      </c>
      <c r="B3" s="62"/>
      <c r="C3" s="49" t="s">
        <v>116</v>
      </c>
      <c r="D3" s="63" t="str">
        <f>IF(C3="○","운영계획 시트 작성","")</f>
        <v/>
      </c>
      <c r="E3" s="64"/>
      <c r="F3" s="64"/>
      <c r="G3" s="64"/>
      <c r="H3" s="64"/>
      <c r="I3" s="3" t="s">
        <v>98</v>
      </c>
      <c r="M3" s="3" t="s">
        <v>3</v>
      </c>
      <c r="N3" s="3" t="s">
        <v>4</v>
      </c>
    </row>
    <row r="4" spans="1:14" ht="21" customHeight="1">
      <c r="A4" s="51" t="s">
        <v>5</v>
      </c>
      <c r="B4" s="4" t="s">
        <v>6</v>
      </c>
      <c r="C4" s="54" t="s">
        <v>7</v>
      </c>
      <c r="D4" s="54"/>
      <c r="E4" s="4" t="s">
        <v>8</v>
      </c>
      <c r="F4" s="54" t="s">
        <v>9</v>
      </c>
      <c r="G4" s="54"/>
      <c r="H4" s="55"/>
      <c r="M4" s="3" t="s">
        <v>10</v>
      </c>
      <c r="N4" s="3" t="s">
        <v>11</v>
      </c>
    </row>
    <row r="5" spans="1:14" ht="21" customHeight="1">
      <c r="A5" s="52"/>
      <c r="B5" s="5" t="s">
        <v>12</v>
      </c>
      <c r="C5" s="56" t="s">
        <v>13</v>
      </c>
      <c r="D5" s="56"/>
      <c r="E5" s="56"/>
      <c r="F5" s="56"/>
      <c r="G5" s="56"/>
      <c r="H5" s="57"/>
      <c r="M5" s="3" t="s">
        <v>14</v>
      </c>
      <c r="N5" s="3" t="s">
        <v>15</v>
      </c>
    </row>
    <row r="6" spans="1:14" ht="21" customHeight="1">
      <c r="A6" s="52"/>
      <c r="B6" s="5" t="s">
        <v>16</v>
      </c>
      <c r="C6" s="58" t="s">
        <v>17</v>
      </c>
      <c r="D6" s="58"/>
      <c r="E6" s="5" t="s">
        <v>18</v>
      </c>
      <c r="F6" s="59" t="s">
        <v>19</v>
      </c>
      <c r="G6" s="59"/>
      <c r="H6" s="60"/>
      <c r="I6" t="s">
        <v>20</v>
      </c>
      <c r="M6" s="3" t="s">
        <v>21</v>
      </c>
      <c r="N6" s="3"/>
    </row>
    <row r="7" spans="1:14" ht="21" customHeight="1">
      <c r="A7" s="53"/>
      <c r="B7" s="5" t="s">
        <v>22</v>
      </c>
      <c r="C7" s="56" t="s">
        <v>23</v>
      </c>
      <c r="D7" s="56"/>
      <c r="E7" s="56"/>
      <c r="F7" s="56"/>
      <c r="G7" s="56"/>
      <c r="H7" s="57"/>
      <c r="I7" t="s">
        <v>24</v>
      </c>
      <c r="M7" s="3" t="s">
        <v>25</v>
      </c>
      <c r="N7" s="3"/>
    </row>
    <row r="8" spans="1:14" ht="21" customHeight="1">
      <c r="A8" s="68" t="s">
        <v>26</v>
      </c>
      <c r="B8" s="5" t="s">
        <v>27</v>
      </c>
      <c r="C8" s="69" t="s">
        <v>112</v>
      </c>
      <c r="D8" s="70"/>
      <c r="E8" s="5" t="s">
        <v>28</v>
      </c>
      <c r="F8" s="69" t="s">
        <v>29</v>
      </c>
      <c r="G8" s="71"/>
      <c r="H8" s="72"/>
      <c r="I8" t="s">
        <v>30</v>
      </c>
    </row>
    <row r="9" spans="1:14" ht="21" customHeight="1">
      <c r="A9" s="52"/>
      <c r="B9" s="73" t="s">
        <v>31</v>
      </c>
      <c r="C9" s="7" t="s">
        <v>32</v>
      </c>
      <c r="D9" s="56" t="s">
        <v>33</v>
      </c>
      <c r="E9" s="56"/>
      <c r="F9" s="56"/>
      <c r="G9" s="56"/>
      <c r="H9" s="57"/>
    </row>
    <row r="10" spans="1:14" ht="42" customHeight="1">
      <c r="A10" s="53"/>
      <c r="B10" s="73"/>
      <c r="C10" s="7" t="s">
        <v>34</v>
      </c>
      <c r="D10" s="74" t="s">
        <v>35</v>
      </c>
      <c r="E10" s="75"/>
      <c r="F10" s="75"/>
      <c r="G10" s="75"/>
      <c r="H10" s="76"/>
      <c r="I10" t="s">
        <v>36</v>
      </c>
    </row>
    <row r="11" spans="1:14" ht="21" customHeight="1">
      <c r="A11" s="84" t="s">
        <v>37</v>
      </c>
      <c r="B11" s="7" t="s">
        <v>38</v>
      </c>
      <c r="C11" s="7" t="s">
        <v>39</v>
      </c>
      <c r="D11" s="73" t="s">
        <v>40</v>
      </c>
      <c r="E11" s="73"/>
      <c r="F11" s="73"/>
      <c r="G11" s="73"/>
      <c r="H11" s="86"/>
    </row>
    <row r="12" spans="1:14" ht="21" customHeight="1">
      <c r="A12" s="84"/>
      <c r="B12" s="6" t="s">
        <v>41</v>
      </c>
      <c r="C12" s="8"/>
      <c r="D12" s="59"/>
      <c r="E12" s="59"/>
      <c r="F12" s="59"/>
      <c r="G12" s="59"/>
      <c r="H12" s="60"/>
    </row>
    <row r="13" spans="1:14" ht="21" customHeight="1">
      <c r="A13" s="84"/>
      <c r="B13" s="6"/>
      <c r="C13" s="8"/>
      <c r="D13" s="59"/>
      <c r="E13" s="59"/>
      <c r="F13" s="59"/>
      <c r="G13" s="59"/>
      <c r="H13" s="60"/>
    </row>
    <row r="14" spans="1:14" ht="21" customHeight="1">
      <c r="A14" s="84"/>
      <c r="B14" s="6" t="s">
        <v>110</v>
      </c>
      <c r="C14" s="8"/>
      <c r="D14" s="59"/>
      <c r="E14" s="59"/>
      <c r="F14" s="59"/>
      <c r="G14" s="59"/>
      <c r="H14" s="60"/>
    </row>
    <row r="15" spans="1:14" ht="21" customHeight="1">
      <c r="A15" s="84"/>
      <c r="B15" s="6"/>
      <c r="C15" s="8"/>
      <c r="D15" s="59"/>
      <c r="E15" s="59"/>
      <c r="F15" s="59"/>
      <c r="G15" s="59"/>
      <c r="H15" s="60"/>
    </row>
    <row r="16" spans="1:14" ht="21" customHeight="1">
      <c r="A16" s="84"/>
      <c r="B16" s="6" t="s">
        <v>111</v>
      </c>
      <c r="C16" s="8"/>
      <c r="D16" s="77"/>
      <c r="E16" s="78"/>
      <c r="F16" s="78"/>
      <c r="G16" s="78"/>
      <c r="H16" s="79"/>
    </row>
    <row r="17" spans="1:9" ht="21" customHeight="1">
      <c r="A17" s="84"/>
      <c r="B17" s="6"/>
      <c r="C17" s="8"/>
      <c r="D17" s="77"/>
      <c r="E17" s="78"/>
      <c r="F17" s="78"/>
      <c r="G17" s="78"/>
      <c r="H17" s="79"/>
    </row>
    <row r="18" spans="1:9" ht="21" customHeight="1">
      <c r="A18" s="84"/>
      <c r="B18" s="6"/>
      <c r="C18" s="8"/>
      <c r="D18" s="77"/>
      <c r="E18" s="78"/>
      <c r="F18" s="78"/>
      <c r="G18" s="78"/>
      <c r="H18" s="79"/>
    </row>
    <row r="19" spans="1:9" ht="21" customHeight="1">
      <c r="A19" s="84"/>
      <c r="B19" s="6"/>
      <c r="C19" s="8"/>
      <c r="D19" s="77"/>
      <c r="E19" s="78"/>
      <c r="F19" s="78"/>
      <c r="G19" s="78"/>
      <c r="H19" s="79"/>
    </row>
    <row r="20" spans="1:9" ht="21" customHeight="1">
      <c r="A20" s="84"/>
      <c r="B20" s="6"/>
      <c r="C20" s="8"/>
      <c r="D20" s="77"/>
      <c r="E20" s="78"/>
      <c r="F20" s="78"/>
      <c r="G20" s="78"/>
      <c r="H20" s="79"/>
    </row>
    <row r="21" spans="1:9" ht="21" customHeight="1">
      <c r="A21" s="84"/>
      <c r="B21" s="6"/>
      <c r="C21" s="8"/>
      <c r="D21" s="59"/>
      <c r="E21" s="59"/>
      <c r="F21" s="59"/>
      <c r="G21" s="59"/>
      <c r="H21" s="60"/>
    </row>
    <row r="22" spans="1:9" ht="21" customHeight="1">
      <c r="A22" s="84"/>
      <c r="B22" s="7" t="s">
        <v>43</v>
      </c>
      <c r="C22" s="9">
        <f>SUM(C12:C21)</f>
        <v>0</v>
      </c>
      <c r="D22" s="87"/>
      <c r="E22" s="87"/>
      <c r="F22" s="87"/>
      <c r="G22" s="87"/>
      <c r="H22" s="88"/>
    </row>
    <row r="23" spans="1:9" ht="21" customHeight="1">
      <c r="A23" s="85"/>
      <c r="B23" s="10" t="s">
        <v>44</v>
      </c>
      <c r="C23" s="46" t="s">
        <v>45</v>
      </c>
      <c r="D23" s="11" t="s">
        <v>46</v>
      </c>
      <c r="E23" s="89" t="s">
        <v>47</v>
      </c>
      <c r="F23" s="89"/>
      <c r="G23" s="10" t="s">
        <v>48</v>
      </c>
      <c r="H23" s="12" t="str">
        <f>C4</f>
        <v>홍길동</v>
      </c>
    </row>
    <row r="24" spans="1:9" ht="42.75" customHeight="1">
      <c r="A24" s="90" t="s">
        <v>113</v>
      </c>
      <c r="B24" s="91"/>
      <c r="C24" s="91"/>
      <c r="D24" s="91"/>
      <c r="E24" s="91"/>
      <c r="F24" s="91"/>
      <c r="G24" s="91"/>
      <c r="H24" s="92"/>
    </row>
    <row r="25" spans="1:9" ht="42" customHeight="1">
      <c r="A25" s="65" t="s">
        <v>49</v>
      </c>
      <c r="B25" s="66"/>
      <c r="C25" s="66"/>
      <c r="D25" s="66"/>
      <c r="E25" s="66"/>
      <c r="F25" s="66"/>
      <c r="G25" s="66"/>
      <c r="H25" s="67"/>
    </row>
    <row r="26" spans="1:9" ht="12.75" customHeight="1">
      <c r="A26" s="13"/>
      <c r="B26" s="1"/>
      <c r="C26" s="1"/>
      <c r="D26" s="1"/>
      <c r="E26" s="1"/>
      <c r="H26" s="14"/>
    </row>
    <row r="27" spans="1:9" ht="17.25">
      <c r="A27" s="15"/>
      <c r="B27" s="16"/>
      <c r="C27" s="16"/>
      <c r="D27" s="80" t="s">
        <v>115</v>
      </c>
      <c r="E27" s="80"/>
      <c r="F27" s="16"/>
      <c r="G27" s="16"/>
      <c r="H27" s="17"/>
      <c r="I27" t="s">
        <v>94</v>
      </c>
    </row>
    <row r="28" spans="1:9" ht="11.25" customHeight="1">
      <c r="A28" s="13"/>
      <c r="B28" s="1"/>
      <c r="C28" s="1"/>
      <c r="D28" s="1"/>
      <c r="E28" s="1"/>
      <c r="F28" s="1"/>
      <c r="G28" s="1"/>
      <c r="H28" s="14"/>
    </row>
    <row r="29" spans="1:9" ht="20.25">
      <c r="A29" s="81" t="s">
        <v>50</v>
      </c>
      <c r="B29" s="82"/>
      <c r="C29" s="82"/>
      <c r="D29" s="82"/>
      <c r="E29" s="82"/>
      <c r="F29" s="83" t="str">
        <f>H23</f>
        <v>홍길동</v>
      </c>
      <c r="G29" s="83"/>
      <c r="H29" s="21" t="s">
        <v>51</v>
      </c>
    </row>
    <row r="30" spans="1:9" ht="9.75" customHeight="1">
      <c r="A30" s="18"/>
      <c r="B30" s="19"/>
      <c r="C30" s="19"/>
      <c r="D30" s="19"/>
      <c r="E30" s="19"/>
      <c r="F30" s="20"/>
      <c r="G30" s="20"/>
      <c r="H30" s="21"/>
    </row>
    <row r="31" spans="1:9" ht="26.25">
      <c r="A31" s="13"/>
      <c r="B31" s="1"/>
      <c r="C31" s="1"/>
      <c r="D31" s="1"/>
      <c r="E31" s="1"/>
      <c r="F31" s="22" t="s">
        <v>52</v>
      </c>
      <c r="G31" s="1"/>
      <c r="H31" s="14"/>
    </row>
    <row r="32" spans="1:9" ht="17.25" thickBot="1">
      <c r="A32" s="23"/>
      <c r="B32" s="24"/>
      <c r="C32" s="24"/>
      <c r="D32" s="24"/>
      <c r="E32" s="24"/>
      <c r="F32" s="24"/>
      <c r="G32" s="24"/>
      <c r="H32" s="25"/>
    </row>
  </sheetData>
  <sheetProtection algorithmName="SHA-512" hashValue="Sba6DsCk7RbZznUtdZ5DWfHO7e61vWURaiL7RN7fjuUUh+wnbdDeZOdDUZfXMxrMlvxWePGV+PGhnectQJX6nQ==" saltValue="eCk/qCVAxULJQfSmyNPk2w==" spinCount="100000" sheet="1" objects="1" scenarios="1"/>
  <mergeCells count="35">
    <mergeCell ref="D27:E27"/>
    <mergeCell ref="A29:E29"/>
    <mergeCell ref="F29:G29"/>
    <mergeCell ref="A11:A23"/>
    <mergeCell ref="D11:H11"/>
    <mergeCell ref="D12:H12"/>
    <mergeCell ref="D13:H13"/>
    <mergeCell ref="D14:H14"/>
    <mergeCell ref="D15:H15"/>
    <mergeCell ref="D16:H16"/>
    <mergeCell ref="D18:H18"/>
    <mergeCell ref="D20:H20"/>
    <mergeCell ref="D21:H21"/>
    <mergeCell ref="D22:H22"/>
    <mergeCell ref="E23:F23"/>
    <mergeCell ref="A24:H24"/>
    <mergeCell ref="A25:H25"/>
    <mergeCell ref="A8:A10"/>
    <mergeCell ref="C8:D8"/>
    <mergeCell ref="F8:H8"/>
    <mergeCell ref="B9:B10"/>
    <mergeCell ref="D9:H9"/>
    <mergeCell ref="D10:H10"/>
    <mergeCell ref="D19:H19"/>
    <mergeCell ref="D17:H17"/>
    <mergeCell ref="A2:H2"/>
    <mergeCell ref="A4:A7"/>
    <mergeCell ref="C4:D4"/>
    <mergeCell ref="F4:H4"/>
    <mergeCell ref="C5:H5"/>
    <mergeCell ref="C6:D6"/>
    <mergeCell ref="F6:H6"/>
    <mergeCell ref="C7:H7"/>
    <mergeCell ref="A3:B3"/>
    <mergeCell ref="D3:H3"/>
  </mergeCells>
  <phoneticPr fontId="2" type="noConversion"/>
  <dataValidations count="3">
    <dataValidation type="list" allowBlank="1" showInputMessage="1" showErrorMessage="1" sqref="F8:H8" xr:uid="{3BA1C463-F863-4C58-8A99-B46641897ED9}">
      <formula1>$N$2:$N$5</formula1>
    </dataValidation>
    <dataValidation type="list" allowBlank="1" showInputMessage="1" showErrorMessage="1" sqref="C8:D8" xr:uid="{4D8186C8-85A2-4CF6-AF7A-1CE641E6736E}">
      <formula1>$M$2:$M$7</formula1>
    </dataValidation>
    <dataValidation type="list" allowBlank="1" showInputMessage="1" showErrorMessage="1" sqref="C3" xr:uid="{BD08DE7A-3652-4AC9-BD4A-832F76695B21}">
      <formula1>$I$2:$I$3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51308-BC1D-4DF4-8005-05E724D0DE38}">
  <dimension ref="A1:I18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5" sqref="A15"/>
    </sheetView>
  </sheetViews>
  <sheetFormatPr defaultRowHeight="16.5"/>
  <cols>
    <col min="1" max="1" width="6" customWidth="1"/>
    <col min="2" max="2" width="4.75" customWidth="1"/>
    <col min="3" max="4" width="10.875" customWidth="1"/>
    <col min="5" max="5" width="12.625" customWidth="1"/>
    <col min="8" max="8" width="16" customWidth="1"/>
    <col min="9" max="9" width="15.375" customWidth="1"/>
  </cols>
  <sheetData>
    <row r="1" spans="1:9">
      <c r="A1" t="s">
        <v>53</v>
      </c>
      <c r="C1" s="48" t="b">
        <f>IF(신청서!C3="X",TRUE,FALSE)</f>
        <v>1</v>
      </c>
      <c r="D1" s="31" t="str">
        <f>IF(C1=TRUE,"해당 없음","")</f>
        <v>해당 없음</v>
      </c>
    </row>
    <row r="2" spans="1:9" ht="27" thickBot="1">
      <c r="A2" s="95" t="s">
        <v>100</v>
      </c>
      <c r="B2" s="95"/>
      <c r="C2" s="95"/>
      <c r="D2" s="95"/>
      <c r="E2" s="95"/>
      <c r="F2" s="95"/>
      <c r="G2" s="95"/>
      <c r="H2" s="95"/>
    </row>
    <row r="3" spans="1:9" ht="21.75" customHeight="1">
      <c r="A3" s="96" t="s">
        <v>101</v>
      </c>
      <c r="B3" s="97"/>
      <c r="C3" s="98" t="str">
        <f>신청서!F4</f>
        <v>대한중학교</v>
      </c>
      <c r="D3" s="99"/>
      <c r="E3" s="47" t="s">
        <v>102</v>
      </c>
      <c r="F3" s="98" t="str">
        <f>신청서!C4</f>
        <v>홍길동</v>
      </c>
      <c r="G3" s="99"/>
      <c r="H3" s="100"/>
      <c r="I3" t="s">
        <v>54</v>
      </c>
    </row>
    <row r="4" spans="1:9" ht="21.75" customHeight="1">
      <c r="A4" s="101" t="s">
        <v>103</v>
      </c>
      <c r="B4" s="102"/>
      <c r="C4" s="104" t="str">
        <f>신청서!C5</f>
        <v>서울 성북구 아리랑로 17 민국밀딩 7층</v>
      </c>
      <c r="D4" s="104"/>
      <c r="E4" s="104"/>
      <c r="F4" s="104"/>
      <c r="G4" s="104"/>
      <c r="H4" s="105"/>
    </row>
    <row r="5" spans="1:9" ht="25.5" customHeight="1">
      <c r="A5" s="106" t="s">
        <v>104</v>
      </c>
      <c r="B5" s="109" t="s">
        <v>105</v>
      </c>
      <c r="C5" s="109"/>
      <c r="D5" s="109"/>
      <c r="E5" s="109"/>
      <c r="F5" s="109"/>
      <c r="G5" s="109"/>
      <c r="H5" s="110"/>
    </row>
    <row r="6" spans="1:9" ht="113.25" customHeight="1">
      <c r="A6" s="107"/>
      <c r="B6" s="111"/>
      <c r="C6" s="111"/>
      <c r="D6" s="111"/>
      <c r="E6" s="111"/>
      <c r="F6" s="111"/>
      <c r="G6" s="111"/>
      <c r="H6" s="112"/>
      <c r="I6" s="28" t="s">
        <v>95</v>
      </c>
    </row>
    <row r="7" spans="1:9" ht="21.75" customHeight="1">
      <c r="A7" s="107"/>
      <c r="B7" s="109" t="s">
        <v>106</v>
      </c>
      <c r="C7" s="109"/>
      <c r="D7" s="109"/>
      <c r="E7" s="109"/>
      <c r="F7" s="109"/>
      <c r="G7" s="109"/>
      <c r="H7" s="110"/>
    </row>
    <row r="8" spans="1:9" ht="126.75" customHeight="1">
      <c r="A8" s="107"/>
      <c r="B8" s="111"/>
      <c r="C8" s="111"/>
      <c r="D8" s="111"/>
      <c r="E8" s="111"/>
      <c r="F8" s="111"/>
      <c r="G8" s="111"/>
      <c r="H8" s="112"/>
    </row>
    <row r="9" spans="1:9" ht="21.75" customHeight="1">
      <c r="A9" s="107"/>
      <c r="B9" s="109" t="s">
        <v>107</v>
      </c>
      <c r="C9" s="109"/>
      <c r="D9" s="109"/>
      <c r="E9" s="109"/>
      <c r="F9" s="109"/>
      <c r="G9" s="109"/>
      <c r="H9" s="110"/>
    </row>
    <row r="10" spans="1:9" ht="168" customHeight="1" thickBot="1">
      <c r="A10" s="108"/>
      <c r="B10" s="113"/>
      <c r="C10" s="113"/>
      <c r="D10" s="113"/>
      <c r="E10" s="113"/>
      <c r="F10" s="113"/>
      <c r="G10" s="113"/>
      <c r="H10" s="114"/>
    </row>
    <row r="11" spans="1:9">
      <c r="A11" t="s">
        <v>114</v>
      </c>
    </row>
    <row r="12" spans="1:9" ht="17.25">
      <c r="A12" s="1" t="s">
        <v>108</v>
      </c>
    </row>
    <row r="13" spans="1:9" ht="17.25">
      <c r="A13" s="1"/>
    </row>
    <row r="14" spans="1:9" ht="22.5" customHeight="1">
      <c r="A14" s="103" t="s">
        <v>115</v>
      </c>
      <c r="B14" s="103"/>
      <c r="C14" s="103"/>
      <c r="D14" s="103"/>
      <c r="E14" s="103"/>
      <c r="F14" s="103"/>
      <c r="G14" s="103"/>
      <c r="H14" s="103"/>
    </row>
    <row r="15" spans="1:9" ht="12" customHeight="1">
      <c r="A15" s="1"/>
    </row>
    <row r="16" spans="1:9">
      <c r="E16" s="29" t="s">
        <v>56</v>
      </c>
      <c r="F16" s="93" t="str">
        <f>F3</f>
        <v>홍길동</v>
      </c>
      <c r="G16" s="94"/>
      <c r="H16" s="31" t="s">
        <v>51</v>
      </c>
    </row>
    <row r="17" spans="6:6" ht="9" customHeight="1"/>
    <row r="18" spans="6:6" ht="26.25">
      <c r="F18" s="22" t="str">
        <f>신청서!F31</f>
        <v>한국과학교육단체총연합회장 귀하</v>
      </c>
    </row>
  </sheetData>
  <mergeCells count="15">
    <mergeCell ref="F16:G16"/>
    <mergeCell ref="A2:H2"/>
    <mergeCell ref="A3:B3"/>
    <mergeCell ref="C3:D3"/>
    <mergeCell ref="F3:H3"/>
    <mergeCell ref="A4:B4"/>
    <mergeCell ref="A14:H14"/>
    <mergeCell ref="C4:H4"/>
    <mergeCell ref="A5:A10"/>
    <mergeCell ref="B5:H5"/>
    <mergeCell ref="B7:H7"/>
    <mergeCell ref="B9:H9"/>
    <mergeCell ref="B6:H6"/>
    <mergeCell ref="B8:H8"/>
    <mergeCell ref="B10:H10"/>
  </mergeCells>
  <phoneticPr fontId="2" type="noConversion"/>
  <conditionalFormatting sqref="A2:H19">
    <cfRule type="expression" dxfId="0" priority="1">
      <formula>$C$1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62BF7-3B8F-4EB5-93C5-62B2CA4EAFF0}">
  <dimension ref="A1:H27"/>
  <sheetViews>
    <sheetView view="pageBreakPreview" zoomScale="75" zoomScaleNormal="100" zoomScaleSheetLayoutView="75" workbookViewId="0">
      <pane ySplit="2" topLeftCell="A3" activePane="bottomLeft" state="frozen"/>
      <selection pane="bottomLeft" activeCell="A24" sqref="A24:G24"/>
    </sheetView>
  </sheetViews>
  <sheetFormatPr defaultRowHeight="16.5"/>
  <cols>
    <col min="1" max="3" width="11.375" customWidth="1"/>
    <col min="4" max="4" width="12.25" customWidth="1"/>
    <col min="5" max="5" width="11.75" customWidth="1"/>
    <col min="7" max="7" width="13.125" customWidth="1"/>
  </cols>
  <sheetData>
    <row r="1" spans="1:8">
      <c r="A1" t="s">
        <v>57</v>
      </c>
    </row>
    <row r="2" spans="1:8" ht="26.25">
      <c r="A2" s="95" t="s">
        <v>58</v>
      </c>
      <c r="B2" s="95"/>
      <c r="C2" s="95"/>
      <c r="D2" s="95"/>
      <c r="E2" s="95"/>
      <c r="F2" s="95"/>
      <c r="G2" s="95"/>
      <c r="H2" t="s">
        <v>59</v>
      </c>
    </row>
    <row r="3" spans="1:8" ht="12" customHeight="1">
      <c r="A3" s="26"/>
      <c r="B3" s="26"/>
      <c r="C3" s="26"/>
      <c r="D3" s="26"/>
      <c r="E3" s="26"/>
      <c r="F3" s="26"/>
      <c r="G3" s="26"/>
    </row>
    <row r="4" spans="1:8" ht="53.25" customHeight="1">
      <c r="A4" s="118" t="s">
        <v>60</v>
      </c>
      <c r="B4" s="118"/>
      <c r="C4" s="118"/>
      <c r="D4" s="118"/>
      <c r="E4" s="118"/>
      <c r="F4" s="118"/>
      <c r="G4" s="118"/>
    </row>
    <row r="5" spans="1:8">
      <c r="A5" s="32"/>
    </row>
    <row r="6" spans="1:8" ht="18" thickBot="1">
      <c r="A6" s="119" t="s">
        <v>61</v>
      </c>
      <c r="B6" s="119"/>
      <c r="C6" s="119"/>
      <c r="D6" s="119"/>
      <c r="E6" s="119"/>
      <c r="F6" s="119"/>
      <c r="G6" s="119"/>
    </row>
    <row r="7" spans="1:8" ht="39" customHeight="1">
      <c r="A7" s="115" t="s">
        <v>62</v>
      </c>
      <c r="B7" s="116"/>
      <c r="C7" s="116" t="s">
        <v>63</v>
      </c>
      <c r="D7" s="116"/>
      <c r="E7" s="116" t="s">
        <v>64</v>
      </c>
      <c r="F7" s="116"/>
      <c r="G7" s="117"/>
    </row>
    <row r="8" spans="1:8" ht="54" customHeight="1" thickBot="1">
      <c r="A8" s="120" t="s">
        <v>65</v>
      </c>
      <c r="B8" s="121"/>
      <c r="C8" s="121" t="s">
        <v>66</v>
      </c>
      <c r="D8" s="121"/>
      <c r="E8" s="121" t="s">
        <v>67</v>
      </c>
      <c r="F8" s="121"/>
      <c r="G8" s="122"/>
    </row>
    <row r="9" spans="1:8" ht="14.25" customHeight="1">
      <c r="A9" s="33"/>
      <c r="B9" s="33"/>
      <c r="C9" s="33"/>
      <c r="D9" s="33"/>
      <c r="E9" s="33"/>
      <c r="F9" s="33"/>
      <c r="G9" s="33"/>
    </row>
    <row r="10" spans="1:8" ht="57.75" customHeight="1">
      <c r="A10" s="123" t="s">
        <v>68</v>
      </c>
      <c r="B10" s="123"/>
      <c r="C10" s="123"/>
      <c r="D10" s="123"/>
      <c r="E10" s="123"/>
      <c r="F10" s="123"/>
      <c r="G10" s="123"/>
    </row>
    <row r="11" spans="1:8" ht="15" customHeight="1">
      <c r="A11" s="34"/>
      <c r="B11" s="34"/>
      <c r="C11" s="34"/>
      <c r="D11" s="34"/>
      <c r="E11" s="34"/>
      <c r="F11" s="34"/>
      <c r="G11" s="34"/>
    </row>
    <row r="12" spans="1:8" ht="17.25">
      <c r="B12" s="1" t="s">
        <v>69</v>
      </c>
      <c r="E12" s="27" t="s">
        <v>70</v>
      </c>
      <c r="H12" t="s">
        <v>71</v>
      </c>
    </row>
    <row r="14" spans="1:8" ht="18" thickBot="1">
      <c r="A14" s="119" t="s">
        <v>72</v>
      </c>
      <c r="B14" s="119"/>
      <c r="C14" s="119"/>
      <c r="D14" s="119"/>
      <c r="E14" s="119"/>
      <c r="F14" s="119"/>
      <c r="G14" s="119"/>
    </row>
    <row r="15" spans="1:8" ht="40.5" customHeight="1">
      <c r="A15" s="115" t="s">
        <v>73</v>
      </c>
      <c r="B15" s="116"/>
      <c r="C15" s="116" t="s">
        <v>74</v>
      </c>
      <c r="D15" s="116"/>
      <c r="E15" s="116" t="s">
        <v>75</v>
      </c>
      <c r="F15" s="116"/>
      <c r="G15" s="117"/>
    </row>
    <row r="16" spans="1:8" ht="42" customHeight="1" thickBot="1">
      <c r="A16" s="120" t="s">
        <v>76</v>
      </c>
      <c r="B16" s="121"/>
      <c r="C16" s="121" t="s">
        <v>77</v>
      </c>
      <c r="D16" s="121"/>
      <c r="E16" s="121" t="s">
        <v>78</v>
      </c>
      <c r="F16" s="121"/>
      <c r="G16" s="122"/>
    </row>
    <row r="17" spans="1:8" ht="7.5" customHeight="1"/>
    <row r="18" spans="1:8" ht="60" customHeight="1">
      <c r="A18" s="123" t="s">
        <v>79</v>
      </c>
      <c r="B18" s="123"/>
      <c r="C18" s="123"/>
      <c r="D18" s="123"/>
      <c r="E18" s="123"/>
      <c r="F18" s="123"/>
      <c r="G18" s="123"/>
    </row>
    <row r="19" spans="1:8" ht="13.5" customHeight="1">
      <c r="A19" s="34"/>
      <c r="B19" s="34"/>
      <c r="C19" s="34"/>
      <c r="D19" s="34"/>
      <c r="E19" s="34"/>
      <c r="F19" s="34"/>
      <c r="G19" s="34"/>
    </row>
    <row r="20" spans="1:8" ht="17.25">
      <c r="B20" s="1" t="s">
        <v>69</v>
      </c>
      <c r="E20" s="27" t="s">
        <v>70</v>
      </c>
      <c r="H20" t="s">
        <v>71</v>
      </c>
    </row>
    <row r="22" spans="1:8" ht="30.75" customHeight="1">
      <c r="A22" s="123" t="s">
        <v>80</v>
      </c>
      <c r="B22" s="123"/>
      <c r="C22" s="123"/>
      <c r="D22" s="123"/>
      <c r="E22" s="123"/>
      <c r="F22" s="123"/>
      <c r="G22" s="123"/>
    </row>
    <row r="23" spans="1:8" ht="12" customHeight="1"/>
    <row r="24" spans="1:8" ht="21.75" customHeight="1">
      <c r="A24" s="103" t="str">
        <f>신청서!D27</f>
        <v>2025-09-</v>
      </c>
      <c r="B24" s="103"/>
      <c r="C24" s="103"/>
      <c r="D24" s="103"/>
      <c r="E24" s="103"/>
      <c r="F24" s="103"/>
      <c r="G24" s="103"/>
    </row>
    <row r="25" spans="1:8">
      <c r="A25" s="30"/>
      <c r="B25" s="30"/>
      <c r="C25" s="30"/>
      <c r="D25" s="30"/>
      <c r="E25" s="30"/>
      <c r="F25" s="30"/>
      <c r="G25" s="30"/>
    </row>
    <row r="26" spans="1:8" ht="17.25">
      <c r="D26" s="1" t="s">
        <v>81</v>
      </c>
      <c r="E26" s="124"/>
      <c r="F26" s="124"/>
      <c r="H26" t="s">
        <v>82</v>
      </c>
    </row>
    <row r="27" spans="1:8" ht="17.25">
      <c r="D27" s="27" t="s">
        <v>83</v>
      </c>
      <c r="E27" s="35" t="str">
        <f>신청서!C4</f>
        <v>홍길동</v>
      </c>
      <c r="F27" s="36" t="s">
        <v>84</v>
      </c>
    </row>
  </sheetData>
  <sheetProtection algorithmName="SHA-512" hashValue="J0x8QO571rRN0ttxLXAxtSBVq1NpI72MoIObAExQLmxzv6KM7G1v9mKVOLCsppdqMtuadj3IxbYCUwf0U4XDEg==" saltValue="bhnJUiaInlCg9M51SHPNNw==" spinCount="100000" sheet="1" objects="1" scenarios="1"/>
  <mergeCells count="21">
    <mergeCell ref="E26:F26"/>
    <mergeCell ref="A16:B16"/>
    <mergeCell ref="C16:D16"/>
    <mergeCell ref="E16:G16"/>
    <mergeCell ref="A18:G18"/>
    <mergeCell ref="A22:G22"/>
    <mergeCell ref="A24:G24"/>
    <mergeCell ref="A15:B15"/>
    <mergeCell ref="C15:D15"/>
    <mergeCell ref="E15:G15"/>
    <mergeCell ref="A2:G2"/>
    <mergeCell ref="A4:G4"/>
    <mergeCell ref="A6:G6"/>
    <mergeCell ref="A7:B7"/>
    <mergeCell ref="C7:D7"/>
    <mergeCell ref="E7:G7"/>
    <mergeCell ref="A8:B8"/>
    <mergeCell ref="C8:D8"/>
    <mergeCell ref="E8:G8"/>
    <mergeCell ref="A10:G10"/>
    <mergeCell ref="A14:G14"/>
  </mergeCells>
  <phoneticPr fontId="2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600075</xdr:colOff>
                    <xdr:row>10</xdr:row>
                    <xdr:rowOff>171450</xdr:rowOff>
                  </from>
                  <to>
                    <xdr:col>1</xdr:col>
                    <xdr:colOff>38100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</xdr:col>
                    <xdr:colOff>571500</xdr:colOff>
                    <xdr:row>10</xdr:row>
                    <xdr:rowOff>171450</xdr:rowOff>
                  </from>
                  <to>
                    <xdr:col>3</xdr:col>
                    <xdr:colOff>876300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0</xdr:col>
                    <xdr:colOff>600075</xdr:colOff>
                    <xdr:row>18</xdr:row>
                    <xdr:rowOff>171450</xdr:rowOff>
                  </from>
                  <to>
                    <xdr:col>1</xdr:col>
                    <xdr:colOff>38100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3</xdr:col>
                    <xdr:colOff>571500</xdr:colOff>
                    <xdr:row>18</xdr:row>
                    <xdr:rowOff>171450</xdr:rowOff>
                  </from>
                  <to>
                    <xdr:col>3</xdr:col>
                    <xdr:colOff>876300</xdr:colOff>
                    <xdr:row>20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8DBE-5800-462B-A998-BD5B42135465}">
  <dimension ref="A1:I34"/>
  <sheetViews>
    <sheetView view="pageBreakPreview" zoomScaleNormal="100" zoomScaleSheetLayoutView="100" workbookViewId="0">
      <pane ySplit="7" topLeftCell="A8" activePane="bottomLeft" state="frozen"/>
      <selection pane="bottomLeft" activeCell="F38" sqref="F38"/>
    </sheetView>
  </sheetViews>
  <sheetFormatPr defaultRowHeight="16.5"/>
  <cols>
    <col min="2" max="2" width="5.5" customWidth="1"/>
    <col min="3" max="3" width="13.875" customWidth="1"/>
    <col min="6" max="6" width="11.625" customWidth="1"/>
    <col min="8" max="8" width="12.875" customWidth="1"/>
  </cols>
  <sheetData>
    <row r="1" spans="1:8">
      <c r="A1" t="s">
        <v>85</v>
      </c>
    </row>
    <row r="2" spans="1:8" ht="26.25">
      <c r="A2" s="95" t="s">
        <v>86</v>
      </c>
      <c r="B2" s="95"/>
      <c r="C2" s="95"/>
      <c r="D2" s="95"/>
      <c r="E2" s="95"/>
      <c r="F2" s="95"/>
      <c r="G2" s="95"/>
      <c r="H2" s="95"/>
    </row>
    <row r="3" spans="1:8" ht="17.25" thickBot="1"/>
    <row r="4" spans="1:8" ht="22.5" customHeight="1">
      <c r="A4" s="135" t="s">
        <v>55</v>
      </c>
      <c r="B4" s="134"/>
      <c r="C4" s="136" t="str">
        <f>신청서!D9</f>
        <v>광섬유 활용 조명 만들기</v>
      </c>
      <c r="D4" s="136"/>
      <c r="E4" s="136"/>
      <c r="F4" s="136"/>
      <c r="G4" s="136"/>
      <c r="H4" s="137"/>
    </row>
    <row r="5" spans="1:8" ht="22.5" customHeight="1" thickBot="1">
      <c r="A5" s="138" t="s">
        <v>8</v>
      </c>
      <c r="B5" s="139"/>
      <c r="C5" s="140" t="str">
        <f>신청서!F4</f>
        <v>대한중학교</v>
      </c>
      <c r="D5" s="140"/>
      <c r="E5" s="140"/>
      <c r="F5" s="140"/>
      <c r="G5" s="140"/>
      <c r="H5" s="141"/>
    </row>
    <row r="6" spans="1:8" ht="18" thickBot="1">
      <c r="A6" s="1"/>
      <c r="B6" s="1"/>
      <c r="C6" s="1"/>
      <c r="D6" s="1"/>
      <c r="E6" s="1"/>
      <c r="F6" s="1"/>
      <c r="G6" s="1"/>
      <c r="H6" s="1"/>
    </row>
    <row r="7" spans="1:8" ht="22.5" customHeight="1">
      <c r="A7" s="132" t="s">
        <v>38</v>
      </c>
      <c r="B7" s="133"/>
      <c r="C7" s="37" t="s">
        <v>39</v>
      </c>
      <c r="D7" s="134" t="s">
        <v>87</v>
      </c>
      <c r="E7" s="134"/>
      <c r="F7" s="134"/>
      <c r="G7" s="134"/>
      <c r="H7" s="38" t="s">
        <v>88</v>
      </c>
    </row>
    <row r="8" spans="1:8" ht="22.5" customHeight="1">
      <c r="A8" s="128" t="s">
        <v>42</v>
      </c>
      <c r="B8" s="129"/>
      <c r="C8" s="39">
        <v>36000</v>
      </c>
      <c r="D8" s="130" t="s">
        <v>89</v>
      </c>
      <c r="E8" s="130"/>
      <c r="F8" s="130"/>
      <c r="G8" s="130"/>
      <c r="H8" s="40">
        <v>1</v>
      </c>
    </row>
    <row r="9" spans="1:8" ht="22.5" customHeight="1">
      <c r="A9" s="128" t="s">
        <v>41</v>
      </c>
      <c r="B9" s="129"/>
      <c r="C9" s="41">
        <v>330000</v>
      </c>
      <c r="D9" s="130" t="s">
        <v>90</v>
      </c>
      <c r="E9" s="130"/>
      <c r="F9" s="130"/>
      <c r="G9" s="130"/>
      <c r="H9" s="40">
        <v>2</v>
      </c>
    </row>
    <row r="10" spans="1:8" ht="22.5" customHeight="1">
      <c r="A10" s="128"/>
      <c r="B10" s="129"/>
      <c r="C10" s="39"/>
      <c r="D10" s="130"/>
      <c r="E10" s="130"/>
      <c r="F10" s="130"/>
      <c r="G10" s="130"/>
      <c r="H10" s="42"/>
    </row>
    <row r="11" spans="1:8" ht="22.5" customHeight="1">
      <c r="A11" s="128"/>
      <c r="B11" s="129"/>
      <c r="C11" s="39"/>
      <c r="D11" s="130"/>
      <c r="E11" s="130"/>
      <c r="F11" s="130"/>
      <c r="G11" s="130"/>
      <c r="H11" s="42"/>
    </row>
    <row r="12" spans="1:8" ht="22.5" customHeight="1">
      <c r="A12" s="128"/>
      <c r="B12" s="129"/>
      <c r="C12" s="39"/>
      <c r="D12" s="130"/>
      <c r="E12" s="130"/>
      <c r="F12" s="130"/>
      <c r="G12" s="130"/>
      <c r="H12" s="42"/>
    </row>
    <row r="13" spans="1:8" ht="22.5" customHeight="1">
      <c r="A13" s="128"/>
      <c r="B13" s="129"/>
      <c r="C13" s="39"/>
      <c r="D13" s="130"/>
      <c r="E13" s="130"/>
      <c r="F13" s="130"/>
      <c r="G13" s="130"/>
      <c r="H13" s="42"/>
    </row>
    <row r="14" spans="1:8" ht="22.5" customHeight="1">
      <c r="A14" s="128"/>
      <c r="B14" s="129"/>
      <c r="C14" s="39"/>
      <c r="D14" s="130"/>
      <c r="E14" s="130"/>
      <c r="F14" s="130"/>
      <c r="G14" s="130"/>
      <c r="H14" s="42"/>
    </row>
    <row r="15" spans="1:8" ht="22.5" customHeight="1">
      <c r="A15" s="128"/>
      <c r="B15" s="129"/>
      <c r="C15" s="39"/>
      <c r="D15" s="130"/>
      <c r="E15" s="130"/>
      <c r="F15" s="130"/>
      <c r="G15" s="130"/>
      <c r="H15" s="42"/>
    </row>
    <row r="16" spans="1:8" ht="22.5" customHeight="1">
      <c r="A16" s="128"/>
      <c r="B16" s="129"/>
      <c r="C16" s="39"/>
      <c r="D16" s="130"/>
      <c r="E16" s="130"/>
      <c r="F16" s="130"/>
      <c r="G16" s="130"/>
      <c r="H16" s="42"/>
    </row>
    <row r="17" spans="1:9" ht="22.5" customHeight="1">
      <c r="A17" s="128"/>
      <c r="B17" s="129"/>
      <c r="C17" s="39"/>
      <c r="D17" s="130"/>
      <c r="E17" s="130"/>
      <c r="F17" s="130"/>
      <c r="G17" s="130"/>
      <c r="H17" s="42"/>
    </row>
    <row r="18" spans="1:9" ht="22.5" customHeight="1">
      <c r="A18" s="128"/>
      <c r="B18" s="129"/>
      <c r="C18" s="39"/>
      <c r="D18" s="130"/>
      <c r="E18" s="130"/>
      <c r="F18" s="130"/>
      <c r="G18" s="130"/>
      <c r="H18" s="42"/>
    </row>
    <row r="19" spans="1:9" ht="22.5" customHeight="1">
      <c r="A19" s="128"/>
      <c r="B19" s="129"/>
      <c r="C19" s="39"/>
      <c r="D19" s="130"/>
      <c r="E19" s="130"/>
      <c r="F19" s="130"/>
      <c r="G19" s="130"/>
      <c r="H19" s="42"/>
    </row>
    <row r="20" spans="1:9" ht="22.5" customHeight="1">
      <c r="A20" s="128"/>
      <c r="B20" s="129"/>
      <c r="C20" s="39"/>
      <c r="D20" s="130"/>
      <c r="E20" s="130"/>
      <c r="F20" s="130"/>
      <c r="G20" s="130"/>
      <c r="H20" s="42"/>
    </row>
    <row r="21" spans="1:9" ht="22.5" customHeight="1">
      <c r="A21" s="128"/>
      <c r="B21" s="129"/>
      <c r="C21" s="39"/>
      <c r="D21" s="130"/>
      <c r="E21" s="130"/>
      <c r="F21" s="130"/>
      <c r="G21" s="130"/>
      <c r="H21" s="42"/>
    </row>
    <row r="22" spans="1:9" ht="22.5" customHeight="1">
      <c r="A22" s="128"/>
      <c r="B22" s="129"/>
      <c r="C22" s="39"/>
      <c r="D22" s="130"/>
      <c r="E22" s="130"/>
      <c r="F22" s="130"/>
      <c r="G22" s="130"/>
      <c r="H22" s="42"/>
    </row>
    <row r="23" spans="1:9" ht="22.5" customHeight="1">
      <c r="A23" s="128"/>
      <c r="B23" s="129"/>
      <c r="C23" s="39"/>
      <c r="D23" s="130"/>
      <c r="E23" s="130"/>
      <c r="F23" s="130"/>
      <c r="G23" s="130"/>
      <c r="H23" s="42"/>
    </row>
    <row r="24" spans="1:9" ht="22.5" customHeight="1" thickBot="1">
      <c r="A24" s="125" t="s">
        <v>43</v>
      </c>
      <c r="B24" s="126"/>
      <c r="C24" s="43">
        <f>SUM(C8:C23)</f>
        <v>366000</v>
      </c>
      <c r="D24" s="127"/>
      <c r="E24" s="127"/>
      <c r="F24" s="127"/>
      <c r="G24" s="127"/>
      <c r="H24" s="44"/>
    </row>
    <row r="25" spans="1:9" ht="17.25">
      <c r="A25" s="1"/>
      <c r="B25" s="1"/>
      <c r="C25" s="1"/>
      <c r="D25" s="1"/>
      <c r="E25" s="1"/>
      <c r="F25" s="1"/>
      <c r="G25" s="1"/>
      <c r="H25" s="1"/>
    </row>
    <row r="26" spans="1:9" ht="17.25">
      <c r="A26" s="1"/>
      <c r="B26" s="1" t="s">
        <v>91</v>
      </c>
      <c r="C26" s="1"/>
      <c r="D26" s="1"/>
      <c r="E26" s="1"/>
      <c r="F26" s="1"/>
      <c r="G26" s="1"/>
      <c r="H26" s="1"/>
    </row>
    <row r="28" spans="1:9">
      <c r="A28" t="s">
        <v>92</v>
      </c>
    </row>
    <row r="30" spans="1:9" ht="17.25">
      <c r="A30" s="131">
        <v>45954</v>
      </c>
      <c r="B30" s="131"/>
      <c r="C30" s="131"/>
      <c r="D30" s="131"/>
      <c r="E30" s="131"/>
      <c r="F30" s="131"/>
      <c r="G30" s="131"/>
      <c r="H30" s="131"/>
      <c r="I30" t="s">
        <v>96</v>
      </c>
    </row>
    <row r="32" spans="1:9" ht="17.25">
      <c r="E32" s="1" t="s">
        <v>93</v>
      </c>
      <c r="F32" s="45" t="str">
        <f>신청서!C4</f>
        <v>홍길동</v>
      </c>
      <c r="G32" s="36" t="s">
        <v>51</v>
      </c>
    </row>
    <row r="34" spans="6:6" ht="26.25">
      <c r="F34" s="22" t="str">
        <f>신청서!F31</f>
        <v>한국과학교육단체총연합회장 귀하</v>
      </c>
    </row>
  </sheetData>
  <sheetProtection algorithmName="SHA-512" hashValue="eMoDVNNQm39oxy5RbV84tjFIJGIG+hD9M4+0DcHrj01G+TqNQsUc7aHhxkqe5RRlwmn9CrWkcQs4slyXQGig4g==" saltValue="ilMCupTtFmbbdKsnDEXe4g==" spinCount="100000" sheet="1" objects="1" scenarios="1"/>
  <mergeCells count="42">
    <mergeCell ref="A30:H30"/>
    <mergeCell ref="A7:B7"/>
    <mergeCell ref="D7:G7"/>
    <mergeCell ref="A2:H2"/>
    <mergeCell ref="A4:B4"/>
    <mergeCell ref="C4:H4"/>
    <mergeCell ref="A5:B5"/>
    <mergeCell ref="C5:H5"/>
    <mergeCell ref="A8:B8"/>
    <mergeCell ref="D8:G8"/>
    <mergeCell ref="A9:B9"/>
    <mergeCell ref="D9:G9"/>
    <mergeCell ref="A10:B10"/>
    <mergeCell ref="D10:G10"/>
    <mergeCell ref="A11:B11"/>
    <mergeCell ref="D11:G11"/>
    <mergeCell ref="A12:B12"/>
    <mergeCell ref="D12:G12"/>
    <mergeCell ref="A13:B13"/>
    <mergeCell ref="D13:G13"/>
    <mergeCell ref="A14:B14"/>
    <mergeCell ref="D14:G14"/>
    <mergeCell ref="A15:B15"/>
    <mergeCell ref="D15:G15"/>
    <mergeCell ref="A16:B16"/>
    <mergeCell ref="D16:G16"/>
    <mergeCell ref="A17:B17"/>
    <mergeCell ref="D17:G17"/>
    <mergeCell ref="A18:B18"/>
    <mergeCell ref="D18:G18"/>
    <mergeCell ref="A19:B19"/>
    <mergeCell ref="D19:G19"/>
    <mergeCell ref="A20:B20"/>
    <mergeCell ref="D20:G20"/>
    <mergeCell ref="A24:B24"/>
    <mergeCell ref="D24:G24"/>
    <mergeCell ref="A21:B21"/>
    <mergeCell ref="D21:G21"/>
    <mergeCell ref="A22:B22"/>
    <mergeCell ref="D22:G22"/>
    <mergeCell ref="A23:B23"/>
    <mergeCell ref="D23:G2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신청서</vt:lpstr>
      <vt:lpstr>운영계획</vt:lpstr>
      <vt:lpstr>개인정보</vt:lpstr>
      <vt:lpstr>운영비정산</vt:lpstr>
      <vt:lpstr>개인정보!Print_Area</vt:lpstr>
      <vt:lpstr>신청서!Print_Area</vt:lpstr>
      <vt:lpstr>운영계획!Print_Area</vt:lpstr>
      <vt:lpstr>운영비정산!Print_Area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2023-08-31T06:23:13Z</cp:lastPrinted>
  <dcterms:created xsi:type="dcterms:W3CDTF">2023-08-29T06:45:42Z</dcterms:created>
  <dcterms:modified xsi:type="dcterms:W3CDTF">2025-09-17T04:42:30Z</dcterms:modified>
</cp:coreProperties>
</file>